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10" sheetId="1" r:id="rId1"/>
  </sheets>
  <externalReferences>
    <externalReference r:id="rId2"/>
  </externalReferenc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<sst xmlns="http://schemas.openxmlformats.org/spreadsheetml/2006/main" count="39" uniqueCount="39">
  <si>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2023年度民权县本级政府性基金支出决算表</t>
  </si>
  <si>
    <t>科目编码</t>
  </si>
  <si>
    <t>支出项目</t>
  </si>
  <si>
    <t>决算数</t>
  </si>
  <si>
    <t>补助下级支出</t>
  </si>
  <si>
    <t>上解上级支出</t>
  </si>
  <si>
    <t>调出资金</t>
  </si>
  <si>
    <t>债务还本支出</t>
  </si>
  <si>
    <t>债务转贷支出</t>
  </si>
  <si>
    <t>省补助计划单列市支出</t>
  </si>
  <si>
    <t>计划单列市上解省支出</t>
  </si>
  <si>
    <t>政府性基金预算支出</t>
  </si>
  <si>
    <t>核电站乏燃料处理处置基金支出</t>
  </si>
  <si>
    <t>国家电影事业发展专项资金相关支出</t>
  </si>
  <si>
    <t>旅游发展基金支出</t>
  </si>
  <si>
    <t>大中型水库移民后期扶持基金支出</t>
  </si>
  <si>
    <t>小型水库移民扶助基金相关支出</t>
  </si>
  <si>
    <t>可再生能源电价附加收入安排的支出</t>
  </si>
  <si>
    <t>废弃电器电子产品处理基金支出</t>
  </si>
  <si>
    <t>国有土地使用权出让相关支出</t>
  </si>
  <si>
    <t>国有土地收益基金相关支出</t>
  </si>
  <si>
    <t>农业土地开发资金相关支出</t>
  </si>
  <si>
    <t>城市基础设施配套费相关支出</t>
  </si>
  <si>
    <t>污水处理费相关支出</t>
  </si>
  <si>
    <t>大中型水库库区基金相关支出</t>
  </si>
  <si>
    <t>三峡水库库区基金支出</t>
  </si>
  <si>
    <t>国家重大水利工程建设基金相关支出</t>
  </si>
  <si>
    <t>海南省高等级公路车辆通行附加费相关支出</t>
  </si>
  <si>
    <t>车辆通行费相关支出</t>
  </si>
  <si>
    <t>铁路建设基金支出</t>
  </si>
  <si>
    <t>船舶油污损害赔偿基金支出</t>
  </si>
  <si>
    <t>民航发展基金支出</t>
  </si>
  <si>
    <t>农网还贷资金支出</t>
  </si>
  <si>
    <t>中央特别国债经营基金支出</t>
  </si>
  <si>
    <t>中央特别国债经营基金财务支出</t>
  </si>
  <si>
    <t>彩票发行销售机构业务费安排的支出</t>
  </si>
  <si>
    <t>彩票公益金安排的支出</t>
  </si>
  <si>
    <t>其他政府性基金相关支出</t>
  </si>
  <si>
    <t xml:space="preserve">  其中:抗疫特别国债安排的支出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</si>
</sst>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0" xfId="0" applyFill="1" applyAlignment="1">
      <alignment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3" fontId="2" fillId="5" borderId="1" xfId="0" applyNumberFormat="1" applyFont="1" applyFill="1" applyBorder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right" vertical="center"/>
    </xf>
    <xf numFmtId="0" fontId="0" fillId="2" borderId="1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25919;&#24220;&#20915;&#31639;&#20844;&#24320;2023\2023&#24180;&#24230;&#36130;&#25919;&#24635;&#20915;&#31639;&#25253;&#34920;08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  <sheetName val="L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>
            <v>0</v>
          </cell>
        </row>
        <row r="15">
          <cell r="C15">
            <v>2</v>
          </cell>
        </row>
        <row r="21">
          <cell r="C21">
            <v>0</v>
          </cell>
        </row>
        <row r="27">
          <cell r="C27">
            <v>0</v>
          </cell>
        </row>
        <row r="31">
          <cell r="C31">
            <v>2346</v>
          </cell>
        </row>
        <row r="35">
          <cell r="C35">
            <v>0</v>
          </cell>
        </row>
        <row r="39">
          <cell r="C39">
            <v>0</v>
          </cell>
        </row>
        <row r="43">
          <cell r="C43">
            <v>0</v>
          </cell>
        </row>
        <row r="48">
          <cell r="C48">
            <v>0</v>
          </cell>
        </row>
        <row r="54">
          <cell r="C54">
            <v>38284</v>
          </cell>
        </row>
        <row r="70">
          <cell r="C70">
            <v>978</v>
          </cell>
        </row>
        <row r="74">
          <cell r="C74">
            <v>202</v>
          </cell>
        </row>
        <row r="75">
          <cell r="C75">
            <v>2218</v>
          </cell>
        </row>
        <row r="81">
          <cell r="C81">
            <v>947</v>
          </cell>
        </row>
        <row r="85">
          <cell r="C85">
            <v>0</v>
          </cell>
        </row>
        <row r="89">
          <cell r="C89">
            <v>0</v>
          </cell>
        </row>
        <row r="93">
          <cell r="C93">
            <v>0</v>
          </cell>
        </row>
        <row r="99">
          <cell r="C99">
            <v>0</v>
          </cell>
        </row>
        <row r="102">
          <cell r="C102">
            <v>10000</v>
          </cell>
        </row>
        <row r="112">
          <cell r="C112">
            <v>0</v>
          </cell>
        </row>
        <row r="117">
          <cell r="C117">
            <v>0</v>
          </cell>
        </row>
        <row r="122">
          <cell r="C122">
            <v>0</v>
          </cell>
        </row>
        <row r="127">
          <cell r="C127">
            <v>0</v>
          </cell>
        </row>
        <row r="130">
          <cell r="C130">
            <v>0</v>
          </cell>
        </row>
        <row r="136">
          <cell r="C136">
            <v>0</v>
          </cell>
        </row>
        <row r="141">
          <cell r="C141">
            <v>0</v>
          </cell>
        </row>
        <row r="146">
          <cell r="C146">
            <v>0</v>
          </cell>
        </row>
        <row r="155">
          <cell r="C155">
            <v>0</v>
          </cell>
        </row>
        <row r="162">
          <cell r="C162">
            <v>0</v>
          </cell>
        </row>
        <row r="172">
          <cell r="C172">
            <v>0</v>
          </cell>
        </row>
        <row r="175">
          <cell r="C175">
            <v>0</v>
          </cell>
        </row>
        <row r="178">
          <cell r="C178">
            <v>0</v>
          </cell>
        </row>
        <row r="180">
          <cell r="C180">
            <v>0</v>
          </cell>
        </row>
        <row r="186">
          <cell r="C186">
            <v>0</v>
          </cell>
        </row>
        <row r="187">
          <cell r="C187">
            <v>0</v>
          </cell>
        </row>
        <row r="189">
          <cell r="C189">
            <v>79477</v>
          </cell>
        </row>
        <row r="193">
          <cell r="C193">
            <v>0</v>
          </cell>
        </row>
        <row r="202">
          <cell r="C202">
            <v>0</v>
          </cell>
        </row>
        <row r="203">
          <cell r="C203">
            <v>4253</v>
          </cell>
        </row>
        <row r="217">
          <cell r="C217">
            <v>0</v>
          </cell>
        </row>
        <row r="218">
          <cell r="C218">
            <v>0</v>
          </cell>
        </row>
        <row r="219">
          <cell r="C219">
            <v>1257</v>
          </cell>
        </row>
        <row r="220">
          <cell r="C220">
            <v>0</v>
          </cell>
        </row>
        <row r="221">
          <cell r="C221">
            <v>0</v>
          </cell>
        </row>
        <row r="222">
          <cell r="C222">
            <v>0</v>
          </cell>
        </row>
        <row r="223">
          <cell r="C223">
            <v>0</v>
          </cell>
        </row>
        <row r="224">
          <cell r="C224">
            <v>0</v>
          </cell>
        </row>
        <row r="225">
          <cell r="C225">
            <v>0</v>
          </cell>
        </row>
        <row r="226">
          <cell r="C226">
            <v>0</v>
          </cell>
        </row>
        <row r="227">
          <cell r="C227">
            <v>993</v>
          </cell>
        </row>
        <row r="228">
          <cell r="C228">
            <v>0</v>
          </cell>
        </row>
        <row r="229">
          <cell r="C229">
            <v>10976</v>
          </cell>
        </row>
        <row r="230">
          <cell r="C230">
            <v>8455</v>
          </cell>
        </row>
        <row r="231">
          <cell r="C231">
            <v>0</v>
          </cell>
        </row>
        <row r="234">
          <cell r="C234">
            <v>0</v>
          </cell>
        </row>
        <row r="235">
          <cell r="C235">
            <v>0</v>
          </cell>
        </row>
        <row r="236">
          <cell r="C236">
            <v>0</v>
          </cell>
        </row>
        <row r="237">
          <cell r="C237">
            <v>0</v>
          </cell>
        </row>
        <row r="238">
          <cell r="C238">
            <v>0</v>
          </cell>
        </row>
        <row r="239">
          <cell r="C239">
            <v>0</v>
          </cell>
        </row>
        <row r="240">
          <cell r="C240">
            <v>0</v>
          </cell>
        </row>
        <row r="241">
          <cell r="C241">
            <v>0</v>
          </cell>
        </row>
        <row r="242">
          <cell r="C242">
            <v>0</v>
          </cell>
        </row>
        <row r="243">
          <cell r="C243">
            <v>0</v>
          </cell>
        </row>
        <row r="244">
          <cell r="C244">
            <v>0</v>
          </cell>
        </row>
        <row r="245">
          <cell r="C245">
            <v>0</v>
          </cell>
        </row>
        <row r="246">
          <cell r="C246">
            <v>2</v>
          </cell>
        </row>
        <row r="247">
          <cell r="C247">
            <v>1</v>
          </cell>
        </row>
        <row r="248">
          <cell r="C248">
            <v>0</v>
          </cell>
        </row>
        <row r="249">
          <cell r="C24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showGridLines="0" showZeros="0" tabSelected="1" zoomScaleSheetLayoutView="60" workbookViewId="0">
      <selection activeCell="G13" sqref="G13"/>
    </sheetView>
  </sheetViews>
  <sheetFormatPr defaultColWidth="12.1833333333333" defaultRowHeight="15.55" customHeight="1"/>
  <cols>
    <col min="1" max="1" width="10.0083333333333" customWidth="1"/>
    <col min="2" max="2" width="56.25" customWidth="1"/>
    <col min="3" max="16368" width="12.1833333333333" customWidth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6.95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16.95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="1" customFormat="1" ht="16.95" customHeight="1" spans="1:10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="1" customFormat="1" ht="16.95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7.25" customHeight="1" spans="1:10">
      <c r="A6" s="5"/>
      <c r="B6" s="6" t="s">
        <v>11</v>
      </c>
      <c r="C6" s="7">
        <f t="shared" ref="C6:J6" si="0">SUM(C7:C32)</f>
        <v>160391</v>
      </c>
      <c r="D6" s="7">
        <f t="shared" si="0"/>
        <v>0</v>
      </c>
      <c r="E6" s="7">
        <f t="shared" si="0"/>
        <v>127</v>
      </c>
      <c r="F6" s="7">
        <f t="shared" si="0"/>
        <v>3103</v>
      </c>
      <c r="G6" s="7">
        <f t="shared" si="0"/>
        <v>41120</v>
      </c>
      <c r="H6" s="7">
        <f t="shared" si="0"/>
        <v>0</v>
      </c>
      <c r="I6" s="7">
        <f t="shared" si="0"/>
        <v>0</v>
      </c>
      <c r="J6" s="7">
        <f t="shared" si="0"/>
        <v>0</v>
      </c>
    </row>
    <row r="7" ht="17.25" customHeight="1" spans="1:10">
      <c r="A7" s="5">
        <v>20610</v>
      </c>
      <c r="B7" s="5" t="s">
        <v>12</v>
      </c>
      <c r="C7" s="7">
        <f>'[1]L09'!C7</f>
        <v>0</v>
      </c>
      <c r="D7" s="8">
        <v>0</v>
      </c>
      <c r="E7" s="8">
        <v>0</v>
      </c>
      <c r="F7" s="9">
        <v>0</v>
      </c>
      <c r="G7" s="9">
        <v>0</v>
      </c>
      <c r="H7" s="8">
        <v>0</v>
      </c>
      <c r="I7" s="8">
        <v>0</v>
      </c>
      <c r="J7" s="8">
        <v>0</v>
      </c>
    </row>
    <row r="8" ht="17.25" customHeight="1" spans="1:10">
      <c r="A8" s="5"/>
      <c r="B8" s="5" t="s">
        <v>13</v>
      </c>
      <c r="C8" s="7">
        <f>'[1]L09'!C15+'[1]L09'!C27+'[1]L09'!C218+'[1]L09'!C235</f>
        <v>2</v>
      </c>
      <c r="D8" s="8">
        <v>0</v>
      </c>
      <c r="E8" s="8">
        <v>0</v>
      </c>
      <c r="F8" s="9">
        <v>1</v>
      </c>
      <c r="G8" s="9">
        <v>0</v>
      </c>
      <c r="H8" s="8">
        <v>0</v>
      </c>
      <c r="I8" s="8">
        <v>0</v>
      </c>
      <c r="J8" s="8">
        <v>0</v>
      </c>
    </row>
    <row r="9" ht="17.25" customHeight="1" spans="1:10">
      <c r="A9" s="5">
        <v>20709</v>
      </c>
      <c r="B9" s="5" t="s">
        <v>14</v>
      </c>
      <c r="C9" s="7">
        <f>'[1]L09'!C21</f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</row>
    <row r="10" ht="17.25" customHeight="1" spans="1:10">
      <c r="A10" s="5">
        <v>20822</v>
      </c>
      <c r="B10" s="5" t="s">
        <v>15</v>
      </c>
      <c r="C10" s="7">
        <f>'[1]L09'!C31</f>
        <v>2346</v>
      </c>
      <c r="D10" s="8">
        <v>0</v>
      </c>
      <c r="E10" s="8">
        <v>0</v>
      </c>
      <c r="F10" s="9">
        <v>0</v>
      </c>
      <c r="G10" s="9">
        <v>0</v>
      </c>
      <c r="H10" s="8">
        <v>0</v>
      </c>
      <c r="I10" s="8">
        <v>0</v>
      </c>
      <c r="J10" s="8">
        <v>0</v>
      </c>
    </row>
    <row r="11" ht="17.25" customHeight="1" spans="1:10">
      <c r="A11" s="5"/>
      <c r="B11" s="5" t="s">
        <v>16</v>
      </c>
      <c r="C11" s="7">
        <f>'[1]L09'!C35+'[1]L09'!C39+'[1]L09'!C223+'[1]L09'!C240</f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</row>
    <row r="12" ht="17.25" customHeight="1" spans="1:10">
      <c r="A12" s="5">
        <v>21160</v>
      </c>
      <c r="B12" s="5" t="s">
        <v>17</v>
      </c>
      <c r="C12" s="7">
        <f>'[1]L09'!C43</f>
        <v>0</v>
      </c>
      <c r="D12" s="8">
        <v>0</v>
      </c>
      <c r="E12" s="8">
        <v>0</v>
      </c>
      <c r="F12" s="9">
        <v>0</v>
      </c>
      <c r="G12" s="9">
        <v>0</v>
      </c>
      <c r="H12" s="8">
        <v>0</v>
      </c>
      <c r="I12" s="8">
        <v>0</v>
      </c>
      <c r="J12" s="8">
        <v>0</v>
      </c>
    </row>
    <row r="13" ht="17.25" customHeight="1" spans="1:10">
      <c r="A13" s="5">
        <v>21161</v>
      </c>
      <c r="B13" s="5" t="s">
        <v>18</v>
      </c>
      <c r="C13" s="7">
        <f>'[1]L09'!C48</f>
        <v>0</v>
      </c>
      <c r="D13" s="8">
        <v>0</v>
      </c>
      <c r="E13" s="8">
        <v>0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</row>
    <row r="14" ht="17.25" customHeight="1" spans="1:10">
      <c r="A14" s="5"/>
      <c r="B14" s="5" t="s">
        <v>19</v>
      </c>
      <c r="C14" s="9">
        <v>61512</v>
      </c>
      <c r="D14" s="8">
        <v>0</v>
      </c>
      <c r="E14" s="8">
        <v>0</v>
      </c>
      <c r="F14" s="9">
        <v>0</v>
      </c>
      <c r="G14" s="9">
        <v>41120</v>
      </c>
      <c r="H14" s="8">
        <v>0</v>
      </c>
      <c r="I14" s="8">
        <v>0</v>
      </c>
      <c r="J14" s="8">
        <v>0</v>
      </c>
    </row>
    <row r="15" ht="17.25" customHeight="1" spans="1:10">
      <c r="A15" s="5"/>
      <c r="B15" s="5" t="s">
        <v>20</v>
      </c>
      <c r="C15" s="7">
        <f>'[1]L09'!C54+'[1]L09'!C70+'[1]L09'!C85+'[1]L09'!C89+'[1]L09'!C102+'[1]L09'!C219+'[1]L09'!C227+'[1]L09'!C229+'[1]L09'!C236+'[1]L09'!C244+'[1]L09'!C246-C14</f>
        <v>978</v>
      </c>
      <c r="D15" s="8">
        <v>0</v>
      </c>
      <c r="E15" s="8">
        <v>0</v>
      </c>
      <c r="F15" s="9">
        <v>2</v>
      </c>
      <c r="G15" s="9">
        <v>0</v>
      </c>
      <c r="H15" s="8">
        <v>0</v>
      </c>
      <c r="I15" s="8">
        <v>0</v>
      </c>
      <c r="J15" s="8">
        <v>0</v>
      </c>
    </row>
    <row r="16" ht="17.25" customHeight="1" spans="1:10">
      <c r="A16" s="5"/>
      <c r="B16" s="5" t="s">
        <v>21</v>
      </c>
      <c r="C16" s="7">
        <f>'[1]L09'!C74+'[1]L09'!C220+'[1]L09'!C237</f>
        <v>202</v>
      </c>
      <c r="D16" s="8">
        <v>0</v>
      </c>
      <c r="E16" s="8">
        <v>0</v>
      </c>
      <c r="F16" s="9">
        <v>0</v>
      </c>
      <c r="G16" s="9">
        <v>0</v>
      </c>
      <c r="H16" s="8">
        <v>0</v>
      </c>
      <c r="I16" s="8">
        <v>0</v>
      </c>
      <c r="J16" s="8">
        <v>0</v>
      </c>
    </row>
    <row r="17" ht="17.25" customHeight="1" spans="1:10">
      <c r="A17" s="5"/>
      <c r="B17" s="5" t="s">
        <v>22</v>
      </c>
      <c r="C17" s="7">
        <f>'[1]L09'!C75+'[1]L09'!C93+'[1]L09'!C222+'[1]L09'!C239</f>
        <v>2218</v>
      </c>
      <c r="D17" s="8">
        <v>0</v>
      </c>
      <c r="E17" s="8">
        <v>0</v>
      </c>
      <c r="F17" s="9">
        <v>0</v>
      </c>
      <c r="G17" s="9">
        <v>0</v>
      </c>
      <c r="H17" s="8">
        <v>0</v>
      </c>
      <c r="I17" s="8">
        <v>0</v>
      </c>
      <c r="J17" s="8">
        <v>0</v>
      </c>
    </row>
    <row r="18" ht="17.25" customHeight="1" spans="1:10">
      <c r="A18" s="5"/>
      <c r="B18" s="5" t="s">
        <v>23</v>
      </c>
      <c r="C18" s="7">
        <f>'[1]L09'!C81+'[1]L09'!C99+'[1]L09'!C226+'[1]L09'!C243</f>
        <v>947</v>
      </c>
      <c r="D18" s="8">
        <v>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</row>
    <row r="19" ht="17.25" customHeight="1" spans="1:10">
      <c r="A19" s="5"/>
      <c r="B19" s="5" t="s">
        <v>24</v>
      </c>
      <c r="C19" s="7">
        <f>'[1]L09'!C112+'[1]L09'!C127+'[1]L09'!C221+'[1]L09'!C238</f>
        <v>0</v>
      </c>
      <c r="D19" s="8">
        <v>0</v>
      </c>
      <c r="E19" s="8">
        <v>0</v>
      </c>
      <c r="F19" s="9">
        <v>0</v>
      </c>
      <c r="G19" s="9">
        <v>0</v>
      </c>
      <c r="H19" s="8">
        <v>0</v>
      </c>
      <c r="I19" s="8">
        <v>0</v>
      </c>
      <c r="J19" s="8">
        <v>0</v>
      </c>
    </row>
    <row r="20" ht="17.25" customHeight="1" spans="1:10">
      <c r="A20" s="5">
        <v>21367</v>
      </c>
      <c r="B20" s="5" t="s">
        <v>25</v>
      </c>
      <c r="C20" s="7">
        <f>'[1]L09'!C117</f>
        <v>0</v>
      </c>
      <c r="D20" s="8">
        <v>0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</row>
    <row r="21" ht="17.25" customHeight="1" spans="1:10">
      <c r="A21" s="5"/>
      <c r="B21" s="5" t="s">
        <v>26</v>
      </c>
      <c r="C21" s="7">
        <f>'[1]L09'!C122+'[1]L09'!C130+'[1]L09'!C224+'[1]L09'!C241</f>
        <v>0</v>
      </c>
      <c r="D21" s="8">
        <v>0</v>
      </c>
      <c r="E21" s="8">
        <v>0</v>
      </c>
      <c r="F21" s="9">
        <v>0</v>
      </c>
      <c r="G21" s="9">
        <v>0</v>
      </c>
      <c r="H21" s="8">
        <v>0</v>
      </c>
      <c r="I21" s="8">
        <v>0</v>
      </c>
      <c r="J21" s="8">
        <v>0</v>
      </c>
    </row>
    <row r="22" ht="17.25" customHeight="1" spans="1:10">
      <c r="A22" s="5"/>
      <c r="B22" s="5" t="s">
        <v>27</v>
      </c>
      <c r="C22" s="7">
        <f>'[1]L09'!C136+'[1]L09'!C172+'[1]L09'!C217+'[1]L09'!C234</f>
        <v>0</v>
      </c>
      <c r="D22" s="8">
        <v>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</row>
    <row r="23" ht="17.25" customHeight="1" spans="1:10">
      <c r="A23" s="5"/>
      <c r="B23" s="5" t="s">
        <v>28</v>
      </c>
      <c r="C23" s="7">
        <f>'[1]L09'!C141+'[1]L09'!C175+'[1]L09'!C178+'[1]L09'!C225+'[1]L09'!C228+'[1]L09'!C242+'[1]L09'!C245</f>
        <v>0</v>
      </c>
      <c r="D23" s="8">
        <v>0</v>
      </c>
      <c r="E23" s="8">
        <v>0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</row>
    <row r="24" ht="17.25" customHeight="1" spans="1:10">
      <c r="A24" s="5">
        <v>21464</v>
      </c>
      <c r="B24" s="5" t="s">
        <v>29</v>
      </c>
      <c r="C24" s="7">
        <f>'[1]L09'!C146</f>
        <v>0</v>
      </c>
      <c r="D24" s="8">
        <v>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</row>
    <row r="25" ht="17.25" customHeight="1" spans="1:10">
      <c r="A25" s="5">
        <v>21468</v>
      </c>
      <c r="B25" s="5" t="s">
        <v>30</v>
      </c>
      <c r="C25" s="7">
        <f>'[1]L09'!C155</f>
        <v>0</v>
      </c>
      <c r="D25" s="8">
        <v>0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</row>
    <row r="26" ht="17.25" customHeight="1" spans="1:10">
      <c r="A26" s="5">
        <v>21469</v>
      </c>
      <c r="B26" s="5" t="s">
        <v>31</v>
      </c>
      <c r="C26" s="7">
        <f>'[1]L09'!C162</f>
        <v>0</v>
      </c>
      <c r="D26" s="8">
        <v>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</row>
    <row r="27" ht="17.25" customHeight="1" spans="1:10">
      <c r="A27" s="5">
        <v>21562</v>
      </c>
      <c r="B27" s="5" t="s">
        <v>32</v>
      </c>
      <c r="C27" s="7">
        <f>'[1]L09'!C180</f>
        <v>0</v>
      </c>
      <c r="D27" s="8">
        <v>0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</row>
    <row r="28" ht="17.25" customHeight="1" spans="1:10">
      <c r="A28" s="5">
        <v>2170402</v>
      </c>
      <c r="B28" s="5" t="s">
        <v>33</v>
      </c>
      <c r="C28" s="7">
        <f>'[1]L09'!C186</f>
        <v>0</v>
      </c>
      <c r="D28" s="8">
        <v>0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</row>
    <row r="29" ht="17.25" customHeight="1" spans="1:10">
      <c r="A29" s="5">
        <v>2170403</v>
      </c>
      <c r="B29" s="5" t="s">
        <v>34</v>
      </c>
      <c r="C29" s="7">
        <f>'[1]L09'!C187</f>
        <v>0</v>
      </c>
      <c r="D29" s="8">
        <v>0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</row>
    <row r="30" ht="17.25" customHeight="1" spans="1:10">
      <c r="A30" s="5">
        <v>22908</v>
      </c>
      <c r="B30" s="5" t="s">
        <v>35</v>
      </c>
      <c r="C30" s="7">
        <f>'[1]L09'!C193</f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</row>
    <row r="31" ht="17.25" customHeight="1" spans="1:10">
      <c r="A31" s="10">
        <v>22960</v>
      </c>
      <c r="B31" s="5" t="s">
        <v>36</v>
      </c>
      <c r="C31" s="7">
        <f>'[1]L09'!C203</f>
        <v>4253</v>
      </c>
      <c r="D31" s="8">
        <v>0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</row>
    <row r="32" ht="17.25" customHeight="1" spans="1:10">
      <c r="A32" s="10"/>
      <c r="B32" s="5" t="s">
        <v>37</v>
      </c>
      <c r="C32" s="7">
        <f>'[1]L09'!C189+'[1]L09'!C230+'[1]L09'!C231+'[1]L09'!C247+'[1]L09'!C248+'[1]L09'!C249+'[1]L09'!C202</f>
        <v>87933</v>
      </c>
      <c r="D32" s="8">
        <v>0</v>
      </c>
      <c r="E32" s="8">
        <v>127</v>
      </c>
      <c r="F32" s="9">
        <v>3100</v>
      </c>
      <c r="G32" s="9">
        <v>0</v>
      </c>
      <c r="H32" s="8">
        <v>0</v>
      </c>
      <c r="I32" s="8">
        <v>0</v>
      </c>
      <c r="J32" s="8">
        <v>0</v>
      </c>
    </row>
    <row r="33" ht="17.25" customHeight="1" spans="1:10">
      <c r="A33" s="11"/>
      <c r="B33" s="5" t="s">
        <v>38</v>
      </c>
      <c r="C33" s="7">
        <f>'[1]L09'!C249</f>
        <v>0</v>
      </c>
      <c r="D33" s="8">
        <v>0</v>
      </c>
      <c r="E33" s="5"/>
      <c r="F33" s="9">
        <v>0</v>
      </c>
      <c r="G33" s="12"/>
      <c r="H33" s="5"/>
      <c r="I33" s="8">
        <v>0</v>
      </c>
      <c r="J33" s="12"/>
    </row>
  </sheetData>
  <mergeCells count="13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9A1DB864346143799A3755904C0C7D33_11</vt:lpwstr>
  </property>
  <property fmtid="{D5CDD505-2E9C-101B-9397-08002B2CF9AE}" pid="3" name="KSOProductBuildVer">
    <vt:lpwstr>2052-12.1.0.18608</vt:lpwstr>
  </property>
</Properties>
</file>